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21" i="1" l="1"/>
  <c r="N22" i="1" s="1"/>
  <c r="M21" i="1"/>
  <c r="L21" i="1"/>
  <c r="L22" i="1" s="1"/>
  <c r="K21" i="1"/>
  <c r="I21" i="1"/>
  <c r="H21" i="1"/>
  <c r="H22" i="1" s="1"/>
  <c r="G21" i="1"/>
  <c r="F21" i="1"/>
  <c r="F22" i="1" s="1"/>
  <c r="E21" i="1"/>
  <c r="J20" i="1"/>
  <c r="J21" i="1" s="1"/>
  <c r="J22" i="1" s="1"/>
  <c r="N12" i="1"/>
  <c r="M12" i="1"/>
  <c r="M22" i="1" s="1"/>
  <c r="L12" i="1"/>
  <c r="K12" i="1"/>
  <c r="K22" i="1" s="1"/>
  <c r="J12" i="1"/>
  <c r="I12" i="1"/>
  <c r="I22" i="1" s="1"/>
  <c r="H12" i="1"/>
  <c r="G12" i="1"/>
  <c r="G22" i="1" s="1"/>
  <c r="F12" i="1"/>
  <c r="E12" i="1"/>
  <c r="E22" i="1" s="1"/>
</calcChain>
</file>

<file path=xl/sharedStrings.xml><?xml version="1.0" encoding="utf-8"?>
<sst xmlns="http://schemas.openxmlformats.org/spreadsheetml/2006/main" count="44" uniqueCount="42">
  <si>
    <t>День:</t>
  </si>
  <si>
    <t>пятница</t>
  </si>
  <si>
    <t>Неделя:</t>
  </si>
  <si>
    <t>Возраст:</t>
  </si>
  <si>
    <t xml:space="preserve">                от 7 до 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</si>
  <si>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</si>
  <si>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</si>
  <si>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</si>
  <si>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</si>
  <si>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</si>
  <si>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</si>
  <si>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</si>
  <si>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</si>
  <si>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</si>
  <si>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</si>
  <si>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</si>
  <si>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В2</t>
  </si>
  <si>
    <t>C</t>
  </si>
  <si>
    <t>Ca</t>
  </si>
  <si>
    <t>Mg</t>
  </si>
  <si>
    <t>Fe</t>
  </si>
  <si>
    <t>Завтрак</t>
  </si>
  <si>
    <t xml:space="preserve">Каша молочная "Дружба" </t>
  </si>
  <si>
    <t>180/5</t>
  </si>
  <si>
    <t>Кисель из концентрата"Витоша"</t>
  </si>
  <si>
    <t>Хим.составТутельян Табл.5</t>
  </si>
  <si>
    <t>Банан</t>
  </si>
  <si>
    <t>Масло сливочное</t>
  </si>
  <si>
    <t>СТО</t>
  </si>
  <si>
    <t>Хлеб пшеничный витаминизированный</t>
  </si>
  <si>
    <t xml:space="preserve">Итого за Завтрак                                                                 545  </t>
  </si>
  <si>
    <t>Обед</t>
  </si>
  <si>
    <t>Салат из свежих помидоров</t>
  </si>
  <si>
    <t>Суп лапша-домашняя</t>
  </si>
  <si>
    <t>Биточки(котлеты) рыбные</t>
  </si>
  <si>
    <t>593(3)</t>
  </si>
  <si>
    <t>Соус томатный</t>
  </si>
  <si>
    <t>Картофель отварной с маслом</t>
  </si>
  <si>
    <t>200/5</t>
  </si>
  <si>
    <t>Компот из свежих плодов</t>
  </si>
  <si>
    <t>Итого за Обед                                                                       895</t>
  </si>
  <si>
    <t>Итого за день                                                                       1440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</si>
</sst>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left"/>
    </xf>
    <xf numFmtId="0" fontId="1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indent="1"/>
    </xf>
    <xf numFmtId="0" fontId="1" fillId="0" borderId="2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left" vertical="top" wrapText="1"/>
    </xf>
    <xf numFmtId="0" fontId="1" fillId="0" borderId="7" xfId="0" applyNumberFormat="1" applyFont="1" applyBorder="1" applyAlignment="1">
      <alignment horizontal="left" vertical="top" wrapText="1"/>
    </xf>
    <xf numFmtId="2" fontId="1" fillId="0" borderId="2" xfId="0" applyNumberFormat="1" applyFont="1" applyBorder="1" applyAlignment="1">
      <alignment horizontal="center" vertical="top"/>
    </xf>
    <xf numFmtId="0" fontId="1" fillId="0" borderId="2" xfId="0" applyNumberFormat="1" applyFont="1" applyBorder="1" applyAlignment="1">
      <alignment vertical="top" wrapText="1"/>
    </xf>
    <xf numFmtId="1" fontId="1" fillId="0" borderId="2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0" fontId="3" fillId="0" borderId="2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/>
    </xf>
    <xf numFmtId="1" fontId="1" fillId="0" borderId="8" xfId="0" applyNumberFormat="1" applyFont="1" applyBorder="1" applyAlignment="1">
      <alignment horizontal="center" vertical="top"/>
    </xf>
    <xf numFmtId="0" fontId="1" fillId="0" borderId="9" xfId="0" applyNumberFormat="1" applyFont="1" applyBorder="1" applyAlignment="1">
      <alignment horizontal="center" vertical="top"/>
    </xf>
    <xf numFmtId="0" fontId="1" fillId="0" borderId="10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2" fillId="0" borderId="2" xfId="0" applyFont="1" applyBorder="1"/>
    <xf numFmtId="2" fontId="2" fillId="0" borderId="2" xfId="0" applyNumberFormat="1" applyFont="1" applyBorder="1" applyAlignment="1">
      <alignment indent="1"/>
    </xf>
    <xf numFmtId="0" fontId="1" fillId="0" borderId="7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14" fontId="1" fillId="0" borderId="0" xfId="0" applyNumberFormat="1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L1" sqref="L1:N1"/>
    </sheetView>
  </sheetViews>
  <sheetFormatPr defaultRowHeight="15" x14ac:dyDescent="0.25"/>
  <sheetData>
    <row r="1" spans="1:14" x14ac:dyDescent="0.25">
      <c r="A1" s="1"/>
      <c r="B1" s="1"/>
      <c r="C1" s="1"/>
      <c r="D1" s="1"/>
      <c r="E1" s="2" t="s">
        <v>0</v>
      </c>
      <c r="F1" s="3" t="s">
        <v>1</v>
      </c>
      <c r="G1" s="4"/>
      <c r="H1" s="4"/>
      <c r="I1" s="5"/>
      <c r="J1" s="5"/>
      <c r="K1" s="5"/>
      <c r="L1" s="41">
        <v>45443</v>
      </c>
      <c r="M1" s="6"/>
      <c r="N1" s="6"/>
    </row>
    <row r="2" spans="1:14" x14ac:dyDescent="0.25">
      <c r="A2" s="1"/>
      <c r="B2" s="1"/>
      <c r="C2" s="1"/>
      <c r="D2" s="7" t="s">
        <v>2</v>
      </c>
      <c r="E2" s="7"/>
      <c r="F2" s="8">
        <v>1</v>
      </c>
      <c r="G2" s="1"/>
      <c r="H2" s="1"/>
      <c r="I2" s="7" t="s">
        <v>3</v>
      </c>
      <c r="J2" s="7"/>
      <c r="K2" s="7"/>
      <c r="L2" s="9" t="s">
        <v>4</v>
      </c>
      <c r="M2" s="9"/>
      <c r="N2" s="9"/>
    </row>
    <row r="3" spans="1:14" x14ac:dyDescent="0.25">
      <c r="A3" s="10" t="s">
        <v>5</v>
      </c>
      <c r="B3" s="10" t="s">
        <v>6</v>
      </c>
      <c r="C3" s="10"/>
      <c r="D3" s="10" t="s">
        <v>7</v>
      </c>
      <c r="E3" s="11" t="s">
        <v>8</v>
      </c>
      <c r="F3" s="11"/>
      <c r="G3" s="11"/>
      <c r="H3" s="10" t="s">
        <v>9</v>
      </c>
      <c r="I3" s="11" t="s">
        <v>10</v>
      </c>
      <c r="J3" s="11"/>
      <c r="K3" s="11"/>
      <c r="L3" s="11" t="s">
        <v>11</v>
      </c>
      <c r="M3" s="11"/>
      <c r="N3" s="11"/>
    </row>
    <row r="4" spans="1:14" x14ac:dyDescent="0.25">
      <c r="A4" s="12"/>
      <c r="B4" s="13"/>
      <c r="C4" s="14"/>
      <c r="D4" s="12"/>
      <c r="E4" s="15" t="s">
        <v>12</v>
      </c>
      <c r="F4" s="15" t="s">
        <v>13</v>
      </c>
      <c r="G4" s="15" t="s">
        <v>14</v>
      </c>
      <c r="H4" s="12"/>
      <c r="I4" s="15" t="s">
        <v>15</v>
      </c>
      <c r="J4" s="15" t="s">
        <v>16</v>
      </c>
      <c r="K4" s="15" t="s">
        <v>17</v>
      </c>
      <c r="L4" s="15" t="s">
        <v>18</v>
      </c>
      <c r="M4" s="15" t="s">
        <v>19</v>
      </c>
      <c r="N4" s="15" t="s">
        <v>20</v>
      </c>
    </row>
    <row r="5" spans="1:14" x14ac:dyDescent="0.25">
      <c r="A5" s="16">
        <v>1</v>
      </c>
      <c r="B5" s="17">
        <v>2</v>
      </c>
      <c r="C5" s="17"/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</row>
    <row r="6" spans="1:14" x14ac:dyDescent="0.25">
      <c r="A6" s="18" t="s">
        <v>21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x14ac:dyDescent="0.25">
      <c r="A7" s="19">
        <v>311</v>
      </c>
      <c r="B7" s="20" t="s">
        <v>22</v>
      </c>
      <c r="C7" s="21"/>
      <c r="D7" s="19" t="s">
        <v>23</v>
      </c>
      <c r="E7" s="19">
        <v>5.7</v>
      </c>
      <c r="F7" s="19">
        <v>7.8</v>
      </c>
      <c r="G7" s="19">
        <v>30.1</v>
      </c>
      <c r="H7" s="19">
        <v>216</v>
      </c>
      <c r="I7" s="22">
        <v>0.11</v>
      </c>
      <c r="J7" s="22">
        <v>0.14000000000000001</v>
      </c>
      <c r="K7" s="22">
        <v>0.48</v>
      </c>
      <c r="L7" s="22">
        <v>114.7</v>
      </c>
      <c r="M7" s="22">
        <v>33.380000000000003</v>
      </c>
      <c r="N7" s="22">
        <v>0.72</v>
      </c>
    </row>
    <row r="8" spans="1:14" x14ac:dyDescent="0.25">
      <c r="A8" s="19"/>
      <c r="B8" s="23" t="s">
        <v>24</v>
      </c>
      <c r="C8" s="23"/>
      <c r="D8" s="24">
        <v>200</v>
      </c>
      <c r="E8" s="22">
        <v>0</v>
      </c>
      <c r="F8" s="22">
        <v>0</v>
      </c>
      <c r="G8" s="19">
        <v>20.09</v>
      </c>
      <c r="H8" s="19">
        <v>95</v>
      </c>
      <c r="I8" s="19">
        <v>0.4</v>
      </c>
      <c r="J8" s="22">
        <v>0</v>
      </c>
      <c r="K8" s="25">
        <v>26.8</v>
      </c>
      <c r="L8" s="22">
        <v>0</v>
      </c>
      <c r="M8" s="22">
        <v>0</v>
      </c>
      <c r="N8" s="22">
        <v>0</v>
      </c>
    </row>
    <row r="9" spans="1:14" ht="33.75" x14ac:dyDescent="0.25">
      <c r="A9" s="26" t="s">
        <v>25</v>
      </c>
      <c r="B9" s="27" t="s">
        <v>26</v>
      </c>
      <c r="C9" s="28"/>
      <c r="D9" s="24">
        <v>100</v>
      </c>
      <c r="E9" s="22">
        <v>1.5</v>
      </c>
      <c r="F9" s="19">
        <v>0.53</v>
      </c>
      <c r="G9" s="24">
        <v>21</v>
      </c>
      <c r="H9" s="19">
        <v>96</v>
      </c>
      <c r="I9" s="22">
        <v>0.04</v>
      </c>
      <c r="J9" s="22"/>
      <c r="K9" s="19">
        <v>10</v>
      </c>
      <c r="L9" s="25">
        <v>8</v>
      </c>
      <c r="M9" s="19">
        <v>42</v>
      </c>
      <c r="N9" s="19">
        <v>0.06</v>
      </c>
    </row>
    <row r="10" spans="1:14" x14ac:dyDescent="0.25">
      <c r="A10" s="29">
        <v>365</v>
      </c>
      <c r="B10" s="27" t="s">
        <v>27</v>
      </c>
      <c r="C10" s="28"/>
      <c r="D10" s="30">
        <v>10</v>
      </c>
      <c r="E10" s="29">
        <v>0.1</v>
      </c>
      <c r="F10" s="31">
        <v>8.3000000000000007</v>
      </c>
      <c r="G10" s="29">
        <v>0.1</v>
      </c>
      <c r="H10" s="32">
        <v>75</v>
      </c>
      <c r="I10" s="33">
        <v>0</v>
      </c>
      <c r="J10" s="33">
        <v>0.01</v>
      </c>
      <c r="K10" s="33">
        <v>0</v>
      </c>
      <c r="L10" s="34">
        <v>1.2</v>
      </c>
      <c r="M10" s="33">
        <v>0</v>
      </c>
      <c r="N10" s="34">
        <v>0.02</v>
      </c>
    </row>
    <row r="11" spans="1:14" x14ac:dyDescent="0.25">
      <c r="A11" s="22" t="s">
        <v>28</v>
      </c>
      <c r="B11" s="23" t="s">
        <v>29</v>
      </c>
      <c r="C11" s="23"/>
      <c r="D11" s="24">
        <v>50</v>
      </c>
      <c r="E11" s="22">
        <v>3</v>
      </c>
      <c r="F11" s="24">
        <v>0.5</v>
      </c>
      <c r="G11" s="24">
        <v>27.5</v>
      </c>
      <c r="H11" s="19">
        <v>126.5</v>
      </c>
      <c r="I11" s="22">
        <v>7.0000000000000007E-2</v>
      </c>
      <c r="J11" s="22"/>
      <c r="K11" s="19"/>
      <c r="L11" s="25"/>
      <c r="M11" s="24"/>
      <c r="N11" s="25">
        <v>0.9</v>
      </c>
    </row>
    <row r="12" spans="1:14" x14ac:dyDescent="0.25">
      <c r="A12" s="35" t="s">
        <v>30</v>
      </c>
      <c r="B12" s="35"/>
      <c r="C12" s="35"/>
      <c r="D12" s="35"/>
      <c r="E12" s="22">
        <f>SUM(E7:E11)</f>
        <v>10.3</v>
      </c>
      <c r="F12" s="22">
        <f t="shared" ref="F12:N12" si="0">SUM(F7:F11)</f>
        <v>17.130000000000003</v>
      </c>
      <c r="G12" s="22">
        <f t="shared" si="0"/>
        <v>98.789999999999992</v>
      </c>
      <c r="H12" s="19">
        <f t="shared" si="0"/>
        <v>608.5</v>
      </c>
      <c r="I12" s="22">
        <f t="shared" si="0"/>
        <v>0.62000000000000011</v>
      </c>
      <c r="J12" s="22">
        <f t="shared" si="0"/>
        <v>0.15000000000000002</v>
      </c>
      <c r="K12" s="22">
        <f t="shared" si="0"/>
        <v>37.28</v>
      </c>
      <c r="L12" s="22">
        <f t="shared" si="0"/>
        <v>123.9</v>
      </c>
      <c r="M12" s="22">
        <f t="shared" si="0"/>
        <v>75.38</v>
      </c>
      <c r="N12" s="22">
        <f t="shared" si="0"/>
        <v>1.7000000000000002</v>
      </c>
    </row>
    <row r="13" spans="1:14" x14ac:dyDescent="0.25">
      <c r="A13" s="36" t="s">
        <v>31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x14ac:dyDescent="0.25">
      <c r="A14" s="19">
        <v>19</v>
      </c>
      <c r="B14" s="23" t="s">
        <v>32</v>
      </c>
      <c r="C14" s="23"/>
      <c r="D14" s="19">
        <v>60</v>
      </c>
      <c r="E14" s="19">
        <v>0.6</v>
      </c>
      <c r="F14" s="22">
        <v>3</v>
      </c>
      <c r="G14" s="22">
        <v>29</v>
      </c>
      <c r="H14" s="19">
        <v>43</v>
      </c>
      <c r="I14" s="22">
        <v>0.03</v>
      </c>
      <c r="J14" s="22">
        <v>0.02</v>
      </c>
      <c r="K14" s="25">
        <v>10.14</v>
      </c>
      <c r="L14" s="22">
        <v>9.52</v>
      </c>
      <c r="M14" s="22">
        <v>8.8699999999999992</v>
      </c>
      <c r="N14" s="22">
        <v>0.43</v>
      </c>
    </row>
    <row r="15" spans="1:14" x14ac:dyDescent="0.25">
      <c r="A15" s="19">
        <v>148</v>
      </c>
      <c r="B15" s="23" t="s">
        <v>33</v>
      </c>
      <c r="C15" s="23"/>
      <c r="D15" s="24">
        <v>250</v>
      </c>
      <c r="E15" s="19">
        <v>2.6</v>
      </c>
      <c r="F15" s="19">
        <v>2.1</v>
      </c>
      <c r="G15" s="19">
        <v>11.6</v>
      </c>
      <c r="H15" s="19">
        <v>78</v>
      </c>
      <c r="I15" s="22">
        <v>0.02</v>
      </c>
      <c r="J15" s="22">
        <v>0.03</v>
      </c>
      <c r="K15" s="22">
        <v>0.6</v>
      </c>
      <c r="L15" s="22">
        <v>12.58</v>
      </c>
      <c r="M15" s="22">
        <v>7.26</v>
      </c>
      <c r="N15" s="22">
        <v>0.41</v>
      </c>
    </row>
    <row r="16" spans="1:14" x14ac:dyDescent="0.25">
      <c r="A16" s="19">
        <v>324</v>
      </c>
      <c r="B16" s="23" t="s">
        <v>34</v>
      </c>
      <c r="C16" s="23"/>
      <c r="D16" s="19">
        <v>90</v>
      </c>
      <c r="E16" s="19">
        <v>11.61</v>
      </c>
      <c r="F16" s="19">
        <v>7.83</v>
      </c>
      <c r="G16" s="24">
        <v>13.68</v>
      </c>
      <c r="H16" s="19">
        <v>172</v>
      </c>
      <c r="I16" s="22">
        <v>0.08</v>
      </c>
      <c r="J16" s="22">
        <v>0.12</v>
      </c>
      <c r="K16" s="22">
        <v>0.36</v>
      </c>
      <c r="L16" s="25">
        <v>57</v>
      </c>
      <c r="M16" s="22">
        <v>29</v>
      </c>
      <c r="N16" s="22">
        <v>1.1000000000000001</v>
      </c>
    </row>
    <row r="17" spans="1:14" x14ac:dyDescent="0.25">
      <c r="A17" s="19" t="s">
        <v>35</v>
      </c>
      <c r="B17" s="27" t="s">
        <v>36</v>
      </c>
      <c r="C17" s="37"/>
      <c r="D17" s="19">
        <v>30</v>
      </c>
      <c r="E17" s="19">
        <v>0.4</v>
      </c>
      <c r="F17" s="19">
        <v>1.4</v>
      </c>
      <c r="G17" s="22">
        <v>2</v>
      </c>
      <c r="H17" s="19">
        <v>23</v>
      </c>
      <c r="I17" s="19">
        <v>7.0000000000000001E-3</v>
      </c>
      <c r="J17" s="19">
        <v>8.9999999999999993E-3</v>
      </c>
      <c r="K17" s="22">
        <v>0.82</v>
      </c>
      <c r="L17" s="22">
        <v>1.76</v>
      </c>
      <c r="M17" s="22">
        <v>2.69</v>
      </c>
      <c r="N17" s="22">
        <v>0.12</v>
      </c>
    </row>
    <row r="18" spans="1:14" x14ac:dyDescent="0.25">
      <c r="A18" s="19">
        <v>203</v>
      </c>
      <c r="B18" s="23" t="s">
        <v>37</v>
      </c>
      <c r="C18" s="23"/>
      <c r="D18" s="19" t="s">
        <v>38</v>
      </c>
      <c r="E18" s="22">
        <v>4</v>
      </c>
      <c r="F18" s="22">
        <v>4.9000000000000004</v>
      </c>
      <c r="G18" s="22">
        <v>30.1</v>
      </c>
      <c r="H18" s="19">
        <v>189</v>
      </c>
      <c r="I18" s="22">
        <v>0.17</v>
      </c>
      <c r="J18" s="22">
        <v>0.12</v>
      </c>
      <c r="K18" s="22">
        <v>8.27</v>
      </c>
      <c r="L18" s="22">
        <v>19.2</v>
      </c>
      <c r="M18" s="22">
        <v>42.78</v>
      </c>
      <c r="N18" s="22">
        <v>1.68</v>
      </c>
    </row>
    <row r="19" spans="1:14" x14ac:dyDescent="0.25">
      <c r="A19" s="19">
        <v>631</v>
      </c>
      <c r="B19" s="23" t="s">
        <v>39</v>
      </c>
      <c r="C19" s="23"/>
      <c r="D19" s="24">
        <v>200</v>
      </c>
      <c r="E19" s="19">
        <v>0.2</v>
      </c>
      <c r="F19" s="19">
        <v>0.1</v>
      </c>
      <c r="G19" s="19">
        <v>17.2</v>
      </c>
      <c r="H19" s="19">
        <v>70</v>
      </c>
      <c r="I19" s="22">
        <v>0.01</v>
      </c>
      <c r="J19" s="22">
        <v>0.01</v>
      </c>
      <c r="K19" s="19">
        <v>1.6</v>
      </c>
      <c r="L19" s="22">
        <v>6.03</v>
      </c>
      <c r="M19" s="19">
        <v>3.13</v>
      </c>
      <c r="N19" s="19">
        <v>0.8</v>
      </c>
    </row>
    <row r="20" spans="1:14" x14ac:dyDescent="0.25">
      <c r="A20" s="22" t="s">
        <v>28</v>
      </c>
      <c r="B20" s="23" t="s">
        <v>29</v>
      </c>
      <c r="C20" s="23"/>
      <c r="D20" s="24">
        <v>60</v>
      </c>
      <c r="E20" s="19">
        <v>3.6</v>
      </c>
      <c r="F20" s="19">
        <v>0.6</v>
      </c>
      <c r="G20" s="24">
        <v>33</v>
      </c>
      <c r="H20" s="19">
        <v>152</v>
      </c>
      <c r="I20" s="22">
        <v>1.1399999999999999</v>
      </c>
      <c r="J20" s="22">
        <f>SUM(J15:J19)</f>
        <v>0.28900000000000003</v>
      </c>
      <c r="K20" s="19">
        <v>0.06</v>
      </c>
      <c r="L20" s="25">
        <v>0</v>
      </c>
      <c r="M20" s="24">
        <v>0</v>
      </c>
      <c r="N20" s="25">
        <v>1.08</v>
      </c>
    </row>
    <row r="21" spans="1:14" x14ac:dyDescent="0.25">
      <c r="A21" s="35" t="s">
        <v>40</v>
      </c>
      <c r="B21" s="35"/>
      <c r="C21" s="35"/>
      <c r="D21" s="35"/>
      <c r="E21" s="22">
        <f>SUM(E14:E20)</f>
        <v>23.01</v>
      </c>
      <c r="F21" s="22">
        <f t="shared" ref="F21:N21" si="1">SUM(F14:F20)</f>
        <v>19.930000000000003</v>
      </c>
      <c r="G21" s="22">
        <f t="shared" si="1"/>
        <v>136.57999999999998</v>
      </c>
      <c r="H21" s="19">
        <f t="shared" si="1"/>
        <v>727</v>
      </c>
      <c r="I21" s="22">
        <f t="shared" si="1"/>
        <v>1.4569999999999999</v>
      </c>
      <c r="J21" s="22">
        <f t="shared" si="1"/>
        <v>0.59800000000000009</v>
      </c>
      <c r="K21" s="22">
        <f t="shared" si="1"/>
        <v>21.849999999999998</v>
      </c>
      <c r="L21" s="22">
        <f t="shared" si="1"/>
        <v>106.09</v>
      </c>
      <c r="M21" s="22">
        <f t="shared" si="1"/>
        <v>93.72999999999999</v>
      </c>
      <c r="N21" s="22">
        <f t="shared" si="1"/>
        <v>5.62</v>
      </c>
    </row>
    <row r="22" spans="1:14" x14ac:dyDescent="0.25">
      <c r="A22" s="38" t="s">
        <v>41</v>
      </c>
      <c r="B22" s="39"/>
      <c r="C22" s="39"/>
      <c r="D22" s="40"/>
      <c r="E22" s="22">
        <f>E12+E21</f>
        <v>33.31</v>
      </c>
      <c r="F22" s="22">
        <f t="shared" ref="F22:N22" si="2">F12+F21</f>
        <v>37.06</v>
      </c>
      <c r="G22" s="22">
        <f t="shared" si="2"/>
        <v>235.36999999999998</v>
      </c>
      <c r="H22" s="19">
        <f>SUM(H14:H21)</f>
        <v>1454</v>
      </c>
      <c r="I22" s="22">
        <f>I12+I21</f>
        <v>2.077</v>
      </c>
      <c r="J22" s="22">
        <f t="shared" si="2"/>
        <v>0.74800000000000011</v>
      </c>
      <c r="K22" s="22">
        <f t="shared" si="2"/>
        <v>59.129999999999995</v>
      </c>
      <c r="L22" s="22">
        <f t="shared" si="2"/>
        <v>229.99</v>
      </c>
      <c r="M22" s="22">
        <f t="shared" si="2"/>
        <v>169.10999999999999</v>
      </c>
      <c r="N22" s="22">
        <f t="shared" si="2"/>
        <v>7.32</v>
      </c>
    </row>
  </sheetData>
  <mergeCells count="31">
    <mergeCell ref="A22:D22"/>
    <mergeCell ref="B16:C16"/>
    <mergeCell ref="B17:C17"/>
    <mergeCell ref="B18:C18"/>
    <mergeCell ref="B19:C19"/>
    <mergeCell ref="B20:C20"/>
    <mergeCell ref="A21:D21"/>
    <mergeCell ref="B10:C10"/>
    <mergeCell ref="B11:C11"/>
    <mergeCell ref="A12:D12"/>
    <mergeCell ref="A13:N13"/>
    <mergeCell ref="B14:C14"/>
    <mergeCell ref="B15:C15"/>
    <mergeCell ref="L3:N3"/>
    <mergeCell ref="B5:C5"/>
    <mergeCell ref="A6:N6"/>
    <mergeCell ref="B7:C7"/>
    <mergeCell ref="B8:C8"/>
    <mergeCell ref="B9:C9"/>
    <mergeCell ref="A3:A4"/>
    <mergeCell ref="B3:C4"/>
    <mergeCell ref="D3:D4"/>
    <mergeCell ref="E3:G3"/>
    <mergeCell ref="H3:H4"/>
    <mergeCell ref="I3:K3"/>
    <mergeCell ref="F1:H1"/>
    <mergeCell ref="I1:K1"/>
    <mergeCell ref="L1:N1"/>
    <mergeCell ref="D2:E2"/>
    <mergeCell ref="I2:K2"/>
    <mergeCell ref="L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2024-05-31T05:15:50Z</dcterms:modified>
</cp:coreProperties>
</file>